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01"/>
  <workbookPr filterPrivacy="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0" i="1" l="1"/>
  <c r="B11" i="1" s="1"/>
  <c r="B12" i="1" l="1"/>
  <c r="B13" i="1" s="1"/>
  <c r="B14" i="1" s="1"/>
  <c r="B15" i="1" s="1"/>
  <c r="B16" i="1" s="1"/>
</calcChain>
</file>

<file path=xl/sharedStrings.xml><?xml version="1.0" encoding="utf-8"?>
<sst xmlns="http://schemas.openxmlformats.org/spreadsheetml/2006/main" count="26" uniqueCount="22">
  <si>
    <t>Data</t>
  </si>
  <si>
    <t>Q=</t>
  </si>
  <si>
    <t>m3/s</t>
  </si>
  <si>
    <t>m/m</t>
  </si>
  <si>
    <t>m=</t>
  </si>
  <si>
    <t>n=</t>
  </si>
  <si>
    <t>Assumed depth=</t>
  </si>
  <si>
    <t>m</t>
  </si>
  <si>
    <t>Design:</t>
  </si>
  <si>
    <t>Vc=</t>
  </si>
  <si>
    <t>Longitudinal slope(1 in...)=</t>
  </si>
  <si>
    <t>Assumed side slope (1 in...)=</t>
  </si>
  <si>
    <t>m/s</t>
  </si>
  <si>
    <t>A=</t>
  </si>
  <si>
    <t>m2</t>
  </si>
  <si>
    <t>Width of trapezoidal cross section=</t>
  </si>
  <si>
    <t>Wetted perimeter=</t>
  </si>
  <si>
    <t>Hydraulic radius=</t>
  </si>
  <si>
    <t>C by using Kutter's formula=</t>
  </si>
  <si>
    <t>Actual velocity=</t>
  </si>
  <si>
    <t xml:space="preserve">SI </t>
  </si>
  <si>
    <t>*keep changing depth so that Vc=Va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</si>
</sst>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0" xfId="0" applyFill="1"/>
    <xf numFmtId="2" fontId="1" fillId="0" borderId="0" xfId="0" applyNumberFormat="1" applyFont="1"/>
    <xf numFmtId="2" fontId="0" fillId="0" borderId="0" xfId="0" applyNumberFormat="1"/>
    <xf numFmtId="0" fontId="0" fillId="3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tabSelected="1" zoomScale="120" zoomScaleNormal="120" workbookViewId="0">
      <selection activeCell="G8" sqref="G8"/>
    </sheetView>
  </sheetViews>
  <sheetFormatPr defaultRowHeight="15" x14ac:dyDescent="0.25"/>
  <cols>
    <col min="1" max="1" width="32" customWidth="1"/>
  </cols>
  <sheetData>
    <row r="1" spans="1:3" x14ac:dyDescent="0.25">
      <c r="A1" s="4" t="s">
        <v>20</v>
      </c>
      <c r="B1" s="4"/>
      <c r="C1" s="4"/>
    </row>
    <row r="2" spans="1:3" x14ac:dyDescent="0.25">
      <c r="A2" s="1" t="s">
        <v>0</v>
      </c>
    </row>
    <row r="3" spans="1:3" x14ac:dyDescent="0.25">
      <c r="A3" t="s">
        <v>1</v>
      </c>
      <c r="B3">
        <v>80</v>
      </c>
      <c r="C3" t="s">
        <v>2</v>
      </c>
    </row>
    <row r="4" spans="1:3" x14ac:dyDescent="0.25">
      <c r="A4" t="s">
        <v>10</v>
      </c>
      <c r="B4">
        <v>5500</v>
      </c>
      <c r="C4" t="s">
        <v>3</v>
      </c>
    </row>
    <row r="5" spans="1:3" x14ac:dyDescent="0.25">
      <c r="A5" t="s">
        <v>4</v>
      </c>
      <c r="B5">
        <v>1</v>
      </c>
    </row>
    <row r="6" spans="1:3" x14ac:dyDescent="0.25">
      <c r="A6" t="s">
        <v>5</v>
      </c>
      <c r="B6">
        <v>2.2499999999999999E-2</v>
      </c>
    </row>
    <row r="7" spans="1:3" x14ac:dyDescent="0.25">
      <c r="A7" t="s">
        <v>6</v>
      </c>
      <c r="B7">
        <v>2.7</v>
      </c>
      <c r="C7" t="s">
        <v>7</v>
      </c>
    </row>
    <row r="8" spans="1:3" x14ac:dyDescent="0.25">
      <c r="A8" t="s">
        <v>11</v>
      </c>
      <c r="B8">
        <v>1.5</v>
      </c>
    </row>
    <row r="9" spans="1:3" x14ac:dyDescent="0.25">
      <c r="A9" s="1" t="s">
        <v>8</v>
      </c>
    </row>
    <row r="10" spans="1:3" x14ac:dyDescent="0.25">
      <c r="A10" t="s">
        <v>9</v>
      </c>
      <c r="B10" s="2">
        <f>B5*0.55*B7^0.64</f>
        <v>1.0385693425829168</v>
      </c>
      <c r="C10" t="s">
        <v>12</v>
      </c>
    </row>
    <row r="11" spans="1:3" x14ac:dyDescent="0.25">
      <c r="A11" t="s">
        <v>13</v>
      </c>
      <c r="B11" s="3">
        <f>B3/B10</f>
        <v>77.029040546335011</v>
      </c>
      <c r="C11" t="s">
        <v>14</v>
      </c>
    </row>
    <row r="12" spans="1:3" x14ac:dyDescent="0.25">
      <c r="A12" t="s">
        <v>15</v>
      </c>
      <c r="B12" s="3">
        <f>(B11-(B8*B7*B7))/B7</f>
        <v>24.479274276420373</v>
      </c>
      <c r="C12" t="s">
        <v>7</v>
      </c>
    </row>
    <row r="13" spans="1:3" x14ac:dyDescent="0.25">
      <c r="A13" t="s">
        <v>16</v>
      </c>
      <c r="B13" s="3">
        <f>B12+2*SQRT(B7^2+(B7*B8)^2)</f>
        <v>34.214262720173146</v>
      </c>
      <c r="C13" t="s">
        <v>7</v>
      </c>
    </row>
    <row r="14" spans="1:3" x14ac:dyDescent="0.25">
      <c r="A14" t="s">
        <v>17</v>
      </c>
      <c r="B14" s="3">
        <f>B11/B13</f>
        <v>2.2513722179644615</v>
      </c>
      <c r="C14" t="s">
        <v>7</v>
      </c>
    </row>
    <row r="15" spans="1:3" x14ac:dyDescent="0.25">
      <c r="A15" t="s">
        <v>18</v>
      </c>
      <c r="B15" s="3">
        <f>(23+0.00155*B4+(1/B6))/(1+(23+0.00155*B4)*(B6/SQRT(B14)))</f>
        <v>51.584064719344319</v>
      </c>
    </row>
    <row r="16" spans="1:3" x14ac:dyDescent="0.25">
      <c r="A16" t="s">
        <v>19</v>
      </c>
      <c r="B16" s="2">
        <f>B15*SQRT(B14/B4)</f>
        <v>1.0436571847073575</v>
      </c>
      <c r="C16" t="s">
        <v>12</v>
      </c>
    </row>
    <row r="18" spans="1:1" x14ac:dyDescent="0.25">
      <c r="A18" t="s">
        <v>21</v>
      </c>
    </row>
  </sheetData>
  <mergeCells count="1">
    <mergeCell ref="A1:C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2018-02-10T05:58:32Z</dcterms:modified>
</cp:coreProperties>
</file>